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Owner\Downloads\Documents\PFD\Events &amp; Proposals\Ross Business School Proposal\Ross Event Materials\"/>
    </mc:Choice>
  </mc:AlternateContent>
  <xr:revisionPtr revIDLastSave="0" documentId="13_ncr:1_{19D651A1-E79A-44DB-A1E2-D498602ED419}" xr6:coauthVersionLast="46" xr6:coauthVersionMax="46" xr10:uidLastSave="{00000000-0000-0000-0000-000000000000}"/>
  <bookViews>
    <workbookView xWindow="4520" yWindow="270" windowWidth="13670" windowHeight="9590" xr2:uid="{00000000-000D-0000-FFFF-FFFF00000000}"/>
  </bookViews>
  <sheets>
    <sheet name="Investment Baselin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D46" i="1"/>
  <c r="G25" i="1"/>
  <c r="D12" i="1"/>
  <c r="D37" i="1"/>
  <c r="D33" i="1"/>
  <c r="G36" i="1"/>
  <c r="G38" i="1" l="1"/>
  <c r="D43" i="1" s="1"/>
  <c r="G35" i="1"/>
  <c r="G34" i="1"/>
  <c r="G31" i="1"/>
  <c r="G30" i="1"/>
  <c r="G29" i="1"/>
  <c r="G28" i="1"/>
  <c r="G27" i="1"/>
  <c r="G24" i="1"/>
  <c r="G23" i="1"/>
  <c r="G22" i="1"/>
  <c r="G21" i="1"/>
  <c r="G20" i="1"/>
  <c r="G19" i="1"/>
  <c r="G18" i="1"/>
  <c r="G17" i="1"/>
  <c r="G16" i="1"/>
  <c r="G15" i="1"/>
  <c r="G14" i="1"/>
  <c r="G13" i="1"/>
  <c r="D42" i="1" l="1"/>
  <c r="D44" i="1"/>
  <c r="D45" i="1"/>
  <c r="G39" i="1"/>
  <c r="D47" i="1" l="1"/>
  <c r="E46" i="1" s="1"/>
  <c r="E47" i="1" l="1"/>
  <c r="E44" i="1"/>
  <c r="E45" i="1"/>
  <c r="E43" i="1"/>
  <c r="E42" i="1"/>
</calcChain>
</file>

<file path=xl/sharedStrings.xml><?xml version="1.0" encoding="utf-8"?>
<sst xmlns="http://schemas.openxmlformats.org/spreadsheetml/2006/main" count="62" uniqueCount="35">
  <si>
    <t>INVESTING</t>
  </si>
  <si>
    <t>CASH</t>
  </si>
  <si>
    <t>Checking</t>
  </si>
  <si>
    <t>Hi-Yield Savings</t>
  </si>
  <si>
    <t>REAL ESTATE</t>
  </si>
  <si>
    <t>%</t>
  </si>
  <si>
    <t>Asset</t>
  </si>
  <si>
    <t>Stocks</t>
  </si>
  <si>
    <t>Bonds</t>
  </si>
  <si>
    <t>Cash</t>
  </si>
  <si>
    <t>Real Estate</t>
  </si>
  <si>
    <t>$'s</t>
  </si>
  <si>
    <t>Total</t>
  </si>
  <si>
    <t>Retirement Account</t>
  </si>
  <si>
    <t>Security</t>
  </si>
  <si>
    <t>Current 401K</t>
  </si>
  <si>
    <t>Spouse's Current 401K</t>
  </si>
  <si>
    <t>Old 401Ks</t>
  </si>
  <si>
    <t>IRA</t>
  </si>
  <si>
    <t>Spouse's IRA</t>
  </si>
  <si>
    <t>Stock, e.g., from old employer</t>
  </si>
  <si>
    <t>Brokerage account, e.g., a Roboadvisor</t>
  </si>
  <si>
    <t>Other</t>
  </si>
  <si>
    <t>Home equity (Value of home - mortgage owed)</t>
  </si>
  <si>
    <t>E.g., Vanguard 2050 Target Date Fund</t>
  </si>
  <si>
    <r>
      <t xml:space="preserve">2. Add the security in which you are </t>
    </r>
    <r>
      <rPr>
        <b/>
        <sz val="11"/>
        <color theme="1"/>
        <rFont val="Calibri"/>
        <family val="2"/>
        <scheme val="minor"/>
      </rPr>
      <t>invested in Column C</t>
    </r>
    <r>
      <rPr>
        <sz val="11"/>
        <color theme="1"/>
        <rFont val="Calibri"/>
        <family val="2"/>
        <scheme val="minor"/>
      </rPr>
      <t xml:space="preserve">.  You can find this information on the account page for your 401K or IRA.  There is often a section or page called </t>
    </r>
    <r>
      <rPr>
        <b/>
        <sz val="11"/>
        <color theme="1"/>
        <rFont val="Calibri"/>
        <family val="2"/>
        <scheme val="minor"/>
      </rPr>
      <t>holidings or asset mix</t>
    </r>
    <r>
      <rPr>
        <sz val="11"/>
        <color theme="1"/>
        <rFont val="Calibri"/>
        <family val="2"/>
        <scheme val="minor"/>
      </rPr>
      <t xml:space="preserve">. </t>
    </r>
  </si>
  <si>
    <t>E.g., Fidelity International Growth Fund</t>
  </si>
  <si>
    <t>E.g. Fixed Income</t>
  </si>
  <si>
    <r>
      <t xml:space="preserve">1. </t>
    </r>
    <r>
      <rPr>
        <b/>
        <sz val="11"/>
        <color theme="1"/>
        <rFont val="Calibri"/>
        <family val="2"/>
        <scheme val="minor"/>
      </rPr>
      <t>Populate all of your accounts in column B</t>
    </r>
    <r>
      <rPr>
        <sz val="11"/>
        <color theme="1"/>
        <rFont val="Calibri"/>
        <family val="2"/>
        <scheme val="minor"/>
      </rPr>
      <t xml:space="preserve">.  Retirement accounts include IRAs, 401Ks / 403bs (current and past).  Investing accounts include company stock grants and any brokerage accounts or alternative investments you may have.  If there are extra columns, you can hide these rows or leave them blank.  You can reference the Net Worth spreadsheet that you populated as class pre-work for help.  If you are married, you can complete this exercise with your partner's investments and retirement accounts as well. </t>
    </r>
  </si>
  <si>
    <r>
      <t xml:space="preserve">3. </t>
    </r>
    <r>
      <rPr>
        <b/>
        <sz val="11"/>
        <color theme="1"/>
        <rFont val="Calibri"/>
        <family val="2"/>
        <scheme val="minor"/>
      </rPr>
      <t>Populate Column D with how much you have invested in each account</t>
    </r>
    <r>
      <rPr>
        <sz val="11"/>
        <color theme="1"/>
        <rFont val="Calibri"/>
        <family val="2"/>
        <scheme val="minor"/>
      </rPr>
      <t xml:space="preserve"> then adjust the percentages in Column C.  E.g., if you have $30,000 in your current job's 401K in a Vanguard equity fund, you would populate Column D with $30,000 and allocate 100% to stocks.  If you have your money in a retirement fund, it is likely close to a 85% stock, 12% bond split that will shift with time.  If you have no money allocated to an asset, you can change column E to 0%.  Do not delete the row. </t>
    </r>
  </si>
  <si>
    <t>2nd Brokerage (e.g, spouse's)</t>
  </si>
  <si>
    <r>
      <rPr>
        <b/>
        <sz val="11"/>
        <color theme="1"/>
        <rFont val="Calibri"/>
        <family val="2"/>
        <scheme val="minor"/>
      </rPr>
      <t>Instructions</t>
    </r>
    <r>
      <rPr>
        <sz val="11"/>
        <color theme="1"/>
        <rFont val="Calibri"/>
        <family val="2"/>
        <scheme val="minor"/>
      </rPr>
      <t xml:space="preserve">: Use the below template to understand your current asset allocation.   Only populate cells in BLUE. </t>
    </r>
  </si>
  <si>
    <r>
      <t xml:space="preserve">4.  </t>
    </r>
    <r>
      <rPr>
        <sz val="11"/>
        <color theme="1"/>
        <rFont val="Calibri"/>
        <family val="2"/>
        <scheme val="minor"/>
      </rPr>
      <t>When you are done populating Columns C-E, scroll down</t>
    </r>
    <r>
      <rPr>
        <b/>
        <sz val="11"/>
        <color theme="1"/>
        <rFont val="Calibri"/>
        <family val="2"/>
        <scheme val="minor"/>
      </rPr>
      <t xml:space="preserve">. Rows 39-44 will add up all of your assets and calculate a high-level breakdown of your money by asset type.  </t>
    </r>
    <r>
      <rPr>
        <sz val="11"/>
        <color theme="1"/>
        <rFont val="Calibri"/>
        <family val="2"/>
        <scheme val="minor"/>
      </rPr>
      <t xml:space="preserve">One note, you will notice the more accounts and old 401Ks you have, the harder it is to track where your money is.  </t>
    </r>
  </si>
  <si>
    <t>Other (Anything else including art, crypto, etc.)</t>
  </si>
  <si>
    <t>Alternatives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</si>
</sst>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1">
    <font>
      <sz val="11"/>
      <color theme="1"/>
      <name val="Calibri"/>
      <family val="2"/>
      <scheme val="minor"/>
    </font>
    <font>
      <sz val="11"/>
      <color theme="1"/>
      <name val="Calibri"/>
      <family val="2"/>
      <scheme val="minor"/>
    </font>
    <font>
      <sz val="12.5"/>
      <color theme="1"/>
      <name val="Century Schoolbook"/>
      <family val="1"/>
    </font>
    <font>
      <sz val="12.5"/>
      <color rgb="FF30363D"/>
      <name val="Helvetica Neue"/>
    </font>
    <font>
      <sz val="12.5"/>
      <color theme="1"/>
      <name val="Century Schol"/>
    </font>
    <font>
      <sz val="12.5"/>
      <color theme="1"/>
      <name val="Century Scholar"/>
    </font>
    <font>
      <b/>
      <sz val="12.5"/>
      <color theme="1"/>
      <name val="Century Scholar"/>
    </font>
    <font>
      <b/>
      <sz val="12.5"/>
      <color theme="0"/>
      <name val="Century Scholar"/>
    </font>
    <font>
      <b/>
      <sz val="11"/>
      <color theme="1"/>
      <name val="Calibri"/>
      <family val="2"/>
      <scheme val="minor"/>
    </font>
    <font>
      <b/>
      <sz val="12.5"/>
      <color theme="0"/>
      <name val="Century Schoolbook"/>
      <family val="1"/>
    </font>
    <font>
      <sz val="12.5"/>
      <color theme="0"/>
      <name val="Century Schoolbook"/>
      <family val="1"/>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3EB978"/>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5" fillId="0" borderId="0" xfId="0" applyFont="1"/>
    <xf numFmtId="0" fontId="6" fillId="0" borderId="0" xfId="0" applyFont="1"/>
    <xf numFmtId="164" fontId="5" fillId="0" borderId="0" xfId="1" applyNumberFormat="1" applyFont="1"/>
    <xf numFmtId="9" fontId="5" fillId="0" borderId="0" xfId="2" applyFont="1"/>
    <xf numFmtId="0" fontId="6" fillId="2" borderId="0" xfId="0" applyFont="1" applyFill="1"/>
    <xf numFmtId="164" fontId="6" fillId="2" borderId="0" xfId="0" applyNumberFormat="1" applyFont="1" applyFill="1"/>
    <xf numFmtId="9" fontId="5" fillId="2" borderId="0" xfId="2" applyFont="1" applyFill="1"/>
    <xf numFmtId="0" fontId="6" fillId="2" borderId="0" xfId="0" applyFont="1" applyFill="1" applyBorder="1"/>
    <xf numFmtId="6" fontId="6" fillId="2" borderId="0" xfId="0" applyNumberFormat="1" applyFont="1" applyFill="1"/>
    <xf numFmtId="0" fontId="2" fillId="3" borderId="3" xfId="0" applyFont="1" applyFill="1" applyBorder="1" applyAlignment="1">
      <alignment vertical="center"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6" fontId="2" fillId="3" borderId="2" xfId="0" applyNumberFormat="1" applyFont="1" applyFill="1" applyBorder="1" applyAlignment="1">
      <alignment vertical="center" wrapText="1"/>
    </xf>
    <xf numFmtId="0" fontId="2" fillId="3" borderId="5" xfId="0" applyFont="1" applyFill="1" applyBorder="1" applyAlignment="1">
      <alignment vertical="center" wrapText="1"/>
    </xf>
    <xf numFmtId="6" fontId="2" fillId="3" borderId="5" xfId="0" applyNumberFormat="1" applyFont="1" applyFill="1" applyBorder="1" applyAlignment="1">
      <alignment vertical="center" wrapText="1"/>
    </xf>
    <xf numFmtId="9" fontId="2" fillId="3" borderId="1" xfId="2" applyFont="1" applyFill="1" applyBorder="1" applyAlignment="1">
      <alignment vertical="center" wrapText="1"/>
    </xf>
    <xf numFmtId="0" fontId="8" fillId="0" borderId="0" xfId="0" applyFont="1" applyAlignment="1">
      <alignment wrapText="1"/>
    </xf>
    <xf numFmtId="9" fontId="4" fillId="3" borderId="10" xfId="2" applyFont="1" applyFill="1" applyBorder="1"/>
    <xf numFmtId="0" fontId="4" fillId="3" borderId="10" xfId="0" applyFont="1" applyFill="1" applyBorder="1"/>
    <xf numFmtId="9" fontId="4" fillId="3" borderId="12" xfId="2" applyFont="1" applyFill="1" applyBorder="1"/>
    <xf numFmtId="0" fontId="4" fillId="3" borderId="15" xfId="0" applyFont="1" applyFill="1" applyBorder="1"/>
    <xf numFmtId="9" fontId="4" fillId="3" borderId="15" xfId="2" applyFont="1" applyFill="1" applyBorder="1"/>
    <xf numFmtId="0" fontId="2" fillId="3" borderId="10" xfId="0" applyFont="1" applyFill="1" applyBorder="1" applyAlignment="1">
      <alignment vertical="center" wrapText="1"/>
    </xf>
    <xf numFmtId="0" fontId="2" fillId="3" borderId="12" xfId="0" applyFont="1" applyFill="1" applyBorder="1" applyAlignment="1">
      <alignment vertical="center" wrapText="1"/>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6" fontId="2" fillId="3" borderId="17" xfId="0" applyNumberFormat="1" applyFont="1" applyFill="1" applyBorder="1" applyAlignment="1">
      <alignment vertical="center" wrapText="1"/>
    </xf>
    <xf numFmtId="9" fontId="4" fillId="3" borderId="17" xfId="2" applyFont="1" applyFill="1" applyBorder="1"/>
    <xf numFmtId="0" fontId="2" fillId="3" borderId="18" xfId="0" applyFont="1" applyFill="1" applyBorder="1" applyAlignment="1">
      <alignment vertical="center" wrapText="1"/>
    </xf>
    <xf numFmtId="6" fontId="2" fillId="3" borderId="12" xfId="0" applyNumberFormat="1" applyFont="1" applyFill="1" applyBorder="1" applyAlignment="1">
      <alignment vertical="center" wrapText="1"/>
    </xf>
    <xf numFmtId="0" fontId="7" fillId="4" borderId="0" xfId="0" applyFont="1" applyFill="1"/>
    <xf numFmtId="0" fontId="2" fillId="3" borderId="19" xfId="0" applyFont="1" applyFill="1" applyBorder="1" applyAlignment="1">
      <alignment vertical="center" wrapText="1"/>
    </xf>
    <xf numFmtId="6" fontId="2" fillId="3" borderId="19" xfId="0" applyNumberFormat="1" applyFont="1" applyFill="1" applyBorder="1" applyAlignment="1">
      <alignment vertical="center" wrapText="1"/>
    </xf>
    <xf numFmtId="9" fontId="2" fillId="3" borderId="19" xfId="0" applyNumberFormat="1" applyFont="1" applyFill="1" applyBorder="1" applyAlignment="1">
      <alignment vertical="center" wrapText="1"/>
    </xf>
    <xf numFmtId="9" fontId="2" fillId="3" borderId="12" xfId="0" applyNumberFormat="1" applyFont="1" applyFill="1" applyBorder="1" applyAlignment="1">
      <alignment vertical="center" wrapText="1"/>
    </xf>
    <xf numFmtId="0" fontId="4" fillId="0" borderId="23" xfId="0" applyFont="1" applyBorder="1"/>
    <xf numFmtId="0" fontId="4" fillId="0" borderId="24" xfId="0" applyFont="1" applyBorder="1"/>
    <xf numFmtId="0" fontId="4" fillId="0" borderId="25" xfId="0" applyFont="1" applyBorder="1"/>
    <xf numFmtId="0" fontId="4" fillId="0" borderId="9" xfId="0" applyFont="1" applyBorder="1"/>
    <xf numFmtId="0" fontId="4" fillId="0" borderId="22" xfId="0" applyFont="1" applyBorder="1"/>
    <xf numFmtId="0" fontId="4" fillId="0" borderId="8" xfId="0" applyFont="1" applyBorder="1"/>
    <xf numFmtId="0" fontId="8" fillId="0" borderId="0" xfId="0" applyFont="1" applyAlignment="1">
      <alignment wrapText="1"/>
    </xf>
    <xf numFmtId="0" fontId="4" fillId="3" borderId="30" xfId="0" applyFont="1" applyFill="1" applyBorder="1" applyAlignment="1">
      <alignment wrapText="1"/>
    </xf>
    <xf numFmtId="9" fontId="4" fillId="3" borderId="30" xfId="2" applyFont="1" applyFill="1" applyBorder="1"/>
    <xf numFmtId="0" fontId="4" fillId="0" borderId="31" xfId="0" applyFont="1" applyBorder="1"/>
    <xf numFmtId="0" fontId="9" fillId="4" borderId="1" xfId="0" applyFont="1" applyFill="1" applyBorder="1" applyAlignment="1">
      <alignment vertical="center" wrapText="1"/>
    </xf>
    <xf numFmtId="0" fontId="9" fillId="4" borderId="2" xfId="0" applyFont="1" applyFill="1" applyBorder="1" applyAlignment="1">
      <alignment vertical="center" wrapText="1"/>
    </xf>
    <xf numFmtId="6" fontId="9" fillId="4" borderId="2" xfId="0" applyNumberFormat="1" applyFont="1" applyFill="1" applyBorder="1" applyAlignment="1">
      <alignment horizontal="right" vertical="center" wrapText="1"/>
    </xf>
    <xf numFmtId="0" fontId="9" fillId="4" borderId="32" xfId="0" applyFont="1" applyFill="1" applyBorder="1" applyAlignment="1">
      <alignment vertical="center" wrapText="1"/>
    </xf>
    <xf numFmtId="0" fontId="2" fillId="3" borderId="4" xfId="0" applyFont="1" applyFill="1" applyBorder="1" applyAlignment="1">
      <alignment vertical="center" wrapText="1"/>
    </xf>
    <xf numFmtId="0" fontId="2" fillId="3" borderId="6" xfId="0" applyFont="1" applyFill="1" applyBorder="1" applyAlignment="1">
      <alignment vertical="center" wrapText="1"/>
    </xf>
    <xf numFmtId="6" fontId="2" fillId="3" borderId="6" xfId="0" applyNumberFormat="1" applyFont="1" applyFill="1" applyBorder="1" applyAlignment="1">
      <alignment vertical="center" wrapText="1"/>
    </xf>
    <xf numFmtId="9" fontId="2" fillId="3" borderId="7" xfId="2" applyFont="1" applyFill="1" applyBorder="1" applyAlignment="1">
      <alignment vertical="center" wrapText="1"/>
    </xf>
    <xf numFmtId="0" fontId="4" fillId="0" borderId="27" xfId="0" applyFont="1" applyBorder="1"/>
    <xf numFmtId="0" fontId="10" fillId="4" borderId="2" xfId="0" applyFont="1" applyFill="1" applyBorder="1" applyAlignment="1">
      <alignment vertical="center" wrapText="1"/>
    </xf>
    <xf numFmtId="6" fontId="10" fillId="4" borderId="2" xfId="0" applyNumberFormat="1" applyFont="1" applyFill="1" applyBorder="1" applyAlignment="1">
      <alignment vertical="center" wrapText="1"/>
    </xf>
    <xf numFmtId="0" fontId="10" fillId="4" borderId="1" xfId="0" applyFont="1" applyFill="1" applyBorder="1" applyAlignment="1">
      <alignment vertical="center" wrapText="1"/>
    </xf>
    <xf numFmtId="0" fontId="10" fillId="4" borderId="32" xfId="0" applyFont="1" applyFill="1" applyBorder="1" applyAlignment="1">
      <alignment vertical="center" wrapText="1"/>
    </xf>
    <xf numFmtId="0" fontId="2" fillId="3" borderId="27" xfId="0" applyFont="1" applyFill="1" applyBorder="1" applyAlignment="1">
      <alignment vertical="center" wrapText="1"/>
    </xf>
    <xf numFmtId="9" fontId="2" fillId="3" borderId="3" xfId="0" applyNumberFormat="1" applyFont="1" applyFill="1" applyBorder="1" applyAlignment="1">
      <alignment vertical="center" wrapText="1"/>
    </xf>
    <xf numFmtId="0" fontId="4" fillId="0" borderId="28" xfId="0" applyFont="1" applyBorder="1"/>
    <xf numFmtId="9" fontId="4" fillId="3" borderId="19" xfId="2" applyFont="1" applyFill="1" applyBorder="1"/>
    <xf numFmtId="0" fontId="2" fillId="3" borderId="30" xfId="0" applyFont="1" applyFill="1" applyBorder="1" applyAlignment="1">
      <alignment vertical="center" wrapText="1"/>
    </xf>
    <xf numFmtId="0" fontId="9" fillId="4" borderId="10" xfId="0" applyFont="1" applyFill="1" applyBorder="1" applyAlignment="1">
      <alignment vertical="center" wrapText="1"/>
    </xf>
    <xf numFmtId="6" fontId="4" fillId="0" borderId="10" xfId="0" applyNumberFormat="1" applyFont="1" applyBorder="1"/>
    <xf numFmtId="164" fontId="2" fillId="0" borderId="10" xfId="1" applyNumberFormat="1" applyFont="1" applyBorder="1" applyAlignment="1">
      <alignment vertical="center" wrapText="1"/>
    </xf>
    <xf numFmtId="6" fontId="4" fillId="0" borderId="30" xfId="0" applyNumberFormat="1" applyFont="1" applyBorder="1"/>
    <xf numFmtId="6" fontId="9" fillId="4" borderId="10" xfId="0" applyNumberFormat="1" applyFont="1" applyFill="1" applyBorder="1" applyAlignment="1">
      <alignment horizontal="right" vertical="center" wrapText="1"/>
    </xf>
    <xf numFmtId="0" fontId="9" fillId="4" borderId="7" xfId="0" applyFont="1" applyFill="1" applyBorder="1" applyAlignment="1">
      <alignment vertical="center" wrapText="1"/>
    </xf>
    <xf numFmtId="0" fontId="10" fillId="4" borderId="33" xfId="0" applyFont="1" applyFill="1" applyBorder="1" applyAlignment="1">
      <alignment vertical="center" wrapText="1"/>
    </xf>
    <xf numFmtId="6" fontId="10" fillId="4" borderId="33" xfId="0" applyNumberFormat="1" applyFont="1" applyFill="1" applyBorder="1" applyAlignment="1">
      <alignment vertical="center" wrapText="1"/>
    </xf>
    <xf numFmtId="0" fontId="10" fillId="4" borderId="7" xfId="0" applyFont="1" applyFill="1" applyBorder="1" applyAlignment="1">
      <alignment vertical="center" wrapText="1"/>
    </xf>
    <xf numFmtId="0" fontId="10" fillId="4" borderId="34" xfId="0" applyFont="1" applyFill="1" applyBorder="1" applyAlignment="1">
      <alignment vertical="center" wrapText="1"/>
    </xf>
    <xf numFmtId="0" fontId="2" fillId="3" borderId="35" xfId="0" applyFont="1" applyFill="1" applyBorder="1" applyAlignment="1">
      <alignment vertical="center" wrapText="1"/>
    </xf>
    <xf numFmtId="0" fontId="2" fillId="3" borderId="36" xfId="0" applyFont="1" applyFill="1" applyBorder="1" applyAlignment="1">
      <alignment vertical="center" wrapText="1"/>
    </xf>
    <xf numFmtId="6" fontId="2" fillId="3" borderId="36" xfId="0" applyNumberFormat="1" applyFont="1" applyFill="1" applyBorder="1" applyAlignment="1">
      <alignment vertical="center" wrapText="1"/>
    </xf>
    <xf numFmtId="9" fontId="2" fillId="3" borderId="37" xfId="2" applyFont="1" applyFill="1" applyBorder="1" applyAlignment="1">
      <alignment vertical="center" wrapText="1"/>
    </xf>
    <xf numFmtId="0" fontId="2" fillId="0" borderId="26" xfId="0" applyFont="1" applyBorder="1" applyAlignment="1">
      <alignment vertical="center" wrapText="1"/>
    </xf>
    <xf numFmtId="0" fontId="2" fillId="3" borderId="18"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8" fillId="0" borderId="0" xfId="0" applyFont="1" applyAlignment="1">
      <alignment wrapText="1"/>
    </xf>
    <xf numFmtId="0" fontId="0" fillId="0" borderId="0" xfId="0" applyAlignment="1">
      <alignment wrapText="1"/>
    </xf>
    <xf numFmtId="0" fontId="2" fillId="3" borderId="29" xfId="0" applyFont="1" applyFill="1" applyBorder="1" applyAlignment="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6" fontId="2" fillId="3" borderId="30" xfId="0" applyNumberFormat="1" applyFont="1" applyFill="1" applyBorder="1" applyAlignment="1">
      <alignment vertical="center" wrapText="1"/>
    </xf>
    <xf numFmtId="0" fontId="2" fillId="3" borderId="10" xfId="0" applyFont="1" applyFill="1" applyBorder="1" applyAlignment="1">
      <alignment vertical="center" wrapText="1"/>
    </xf>
    <xf numFmtId="0" fontId="2" fillId="3" borderId="15" xfId="0" applyFont="1" applyFill="1" applyBorder="1" applyAlignment="1">
      <alignment vertical="center" wrapText="1"/>
    </xf>
    <xf numFmtId="0" fontId="2" fillId="3" borderId="11" xfId="0" applyFont="1" applyFill="1" applyBorder="1" applyAlignment="1">
      <alignment vertical="center" wrapText="1"/>
    </xf>
    <xf numFmtId="6" fontId="2" fillId="3" borderId="12" xfId="0" applyNumberFormat="1" applyFont="1" applyFill="1" applyBorder="1" applyAlignment="1">
      <alignment vertical="center" wrapText="1"/>
    </xf>
    <xf numFmtId="6" fontId="3" fillId="3" borderId="12" xfId="0" applyNumberFormat="1" applyFont="1" applyFill="1" applyBorder="1" applyAlignment="1">
      <alignment vertical="center" wrapText="1"/>
    </xf>
    <xf numFmtId="6" fontId="3" fillId="3" borderId="15" xfId="0" applyNumberFormat="1" applyFont="1" applyFill="1" applyBorder="1" applyAlignment="1">
      <alignment vertical="center" wrapText="1"/>
    </xf>
    <xf numFmtId="0" fontId="2" fillId="3" borderId="20" xfId="0" applyFont="1" applyFill="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3EB9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676275</xdr:colOff>
      <xdr:row>1</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9867" b="8333"/>
        <a:stretch/>
      </xdr:blipFill>
      <xdr:spPr bwMode="auto">
        <a:xfrm>
          <a:off x="0" y="0"/>
          <a:ext cx="27241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581024</xdr:colOff>
      <xdr:row>47</xdr:row>
      <xdr:rowOff>171450</xdr:rowOff>
    </xdr:from>
    <xdr:to>
      <xdr:col>7</xdr:col>
      <xdr:colOff>0</xdr:colOff>
      <xdr:row>51</xdr:row>
      <xdr:rowOff>180975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1024" y="13268325"/>
          <a:ext cx="65246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 pHERsonal Finance Day 2021.  All rights reserved. The information is being presented without consideration of the investment objectives, risk tolerance, or financial circumstances of any specific investor and might not be suitable for all investors. Past performance is not indicative of future results. Investing involves risk including the possible loss of principal. pHERsonal Finance Day does not provide advice on the purchase of individual securities or individual tax and investment advice. </a:t>
          </a:r>
          <a:endParaRPr lang="en-US" sz="900">
            <a:solidFill>
              <a:schemeClr val="dk1"/>
            </a:solidFill>
            <a:effectLst/>
            <a:latin typeface="+mn-lt"/>
            <a:ea typeface="+mn-ea"/>
            <a:cs typeface="+mn-cs"/>
          </a:endParaRPr>
        </a:p>
        <a:p>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47"/>
  <sheetViews>
    <sheetView showGridLines="0" tabSelected="1" workbookViewId="0">
      <selection activeCell="D36" sqref="D36"/>
    </sheetView>
  </sheetViews>
  <sheetFormatPr defaultRowHeight="14.5"/>
  <cols>
    <col min="2" max="2" width="21.54296875" customWidth="1"/>
    <col min="3" max="3" width="19.7265625" customWidth="1"/>
    <col min="4" max="4" width="12.7265625" bestFit="1" customWidth="1"/>
    <col min="5" max="5" width="13" customWidth="1"/>
    <col min="6" max="6" width="12.54296875" customWidth="1"/>
    <col min="7" max="7" width="16.54296875" bestFit="1" customWidth="1"/>
  </cols>
  <sheetData>
    <row r="3" spans="2:7">
      <c r="B3" t="s">
        <v>31</v>
      </c>
    </row>
    <row r="4" spans="2:7">
      <c r="B4" s="83" t="s">
        <v>28</v>
      </c>
      <c r="C4" s="83"/>
      <c r="D4" s="83"/>
      <c r="E4" s="83"/>
      <c r="F4" s="83"/>
      <c r="G4" s="83"/>
    </row>
    <row r="5" spans="2:7" ht="60.75" customHeight="1">
      <c r="B5" s="83"/>
      <c r="C5" s="83"/>
      <c r="D5" s="83"/>
      <c r="E5" s="83"/>
      <c r="F5" s="83"/>
      <c r="G5" s="83"/>
    </row>
    <row r="6" spans="2:7">
      <c r="B6" s="83" t="s">
        <v>25</v>
      </c>
      <c r="C6" s="83"/>
      <c r="D6" s="83"/>
      <c r="E6" s="83"/>
      <c r="F6" s="83"/>
      <c r="G6" s="83"/>
    </row>
    <row r="7" spans="2:7">
      <c r="B7" s="83"/>
      <c r="C7" s="83"/>
      <c r="D7" s="83"/>
      <c r="E7" s="83"/>
      <c r="F7" s="83"/>
      <c r="G7" s="83"/>
    </row>
    <row r="8" spans="2:7" ht="79.5" customHeight="1">
      <c r="B8" s="83" t="s">
        <v>29</v>
      </c>
      <c r="C8" s="83"/>
      <c r="D8" s="83"/>
      <c r="E8" s="83"/>
      <c r="F8" s="83"/>
      <c r="G8" s="83"/>
    </row>
    <row r="9" spans="2:7" ht="53.25" customHeight="1">
      <c r="B9" s="82" t="s">
        <v>32</v>
      </c>
      <c r="C9" s="82"/>
      <c r="D9" s="82"/>
      <c r="E9" s="82"/>
      <c r="F9" s="82"/>
      <c r="G9" s="82"/>
    </row>
    <row r="10" spans="2:7" ht="24" customHeight="1">
      <c r="B10" s="43"/>
      <c r="C10" s="43"/>
      <c r="D10" s="43"/>
      <c r="E10" s="43"/>
      <c r="F10" s="43"/>
      <c r="G10" s="43"/>
    </row>
    <row r="11" spans="2:7">
      <c r="B11" s="17"/>
      <c r="C11" s="17"/>
      <c r="D11" s="17"/>
      <c r="E11" s="17"/>
      <c r="F11" s="17"/>
      <c r="G11" s="17"/>
    </row>
    <row r="12" spans="2:7" ht="31">
      <c r="B12" s="65" t="s">
        <v>13</v>
      </c>
      <c r="C12" s="65" t="s">
        <v>14</v>
      </c>
      <c r="D12" s="69">
        <f>SUM(D13:D25)</f>
        <v>71000</v>
      </c>
      <c r="E12" s="65" t="s">
        <v>5</v>
      </c>
      <c r="F12" s="65" t="s">
        <v>6</v>
      </c>
      <c r="G12" s="65" t="s">
        <v>11</v>
      </c>
    </row>
    <row r="13" spans="2:7" ht="47">
      <c r="B13" s="84" t="s">
        <v>15</v>
      </c>
      <c r="C13" s="44" t="s">
        <v>24</v>
      </c>
      <c r="D13" s="87">
        <v>30000</v>
      </c>
      <c r="E13" s="45">
        <v>0.85</v>
      </c>
      <c r="F13" s="46" t="s">
        <v>7</v>
      </c>
      <c r="G13" s="68">
        <f>$D$13*E13</f>
        <v>25500</v>
      </c>
    </row>
    <row r="14" spans="2:7" ht="16">
      <c r="B14" s="85"/>
      <c r="C14" s="19"/>
      <c r="D14" s="88"/>
      <c r="E14" s="18">
        <v>0.13</v>
      </c>
      <c r="F14" s="38" t="s">
        <v>8</v>
      </c>
      <c r="G14" s="66">
        <f>$D$13*E14</f>
        <v>3900</v>
      </c>
    </row>
    <row r="15" spans="2:7" ht="16.5" thickBot="1">
      <c r="B15" s="86"/>
      <c r="C15" s="21"/>
      <c r="D15" s="89"/>
      <c r="E15" s="22">
        <v>0.02</v>
      </c>
      <c r="F15" s="39" t="s">
        <v>9</v>
      </c>
      <c r="G15" s="66">
        <f>$D$13*E15</f>
        <v>600</v>
      </c>
    </row>
    <row r="16" spans="2:7" ht="31">
      <c r="B16" s="90" t="s">
        <v>16</v>
      </c>
      <c r="C16" s="24" t="s">
        <v>27</v>
      </c>
      <c r="D16" s="91"/>
      <c r="E16" s="20">
        <v>0.1</v>
      </c>
      <c r="F16" s="37" t="s">
        <v>8</v>
      </c>
      <c r="G16" s="66">
        <f>$D$16*E16</f>
        <v>0</v>
      </c>
    </row>
    <row r="17" spans="2:7" ht="46.5">
      <c r="B17" s="85"/>
      <c r="C17" s="23" t="s">
        <v>26</v>
      </c>
      <c r="D17" s="88"/>
      <c r="E17" s="18">
        <v>0.72</v>
      </c>
      <c r="F17" s="38" t="s">
        <v>7</v>
      </c>
      <c r="G17" s="66">
        <f>$D$16*E17</f>
        <v>0</v>
      </c>
    </row>
    <row r="18" spans="2:7" ht="16.5" thickBot="1">
      <c r="B18" s="86"/>
      <c r="C18" s="25"/>
      <c r="D18" s="89"/>
      <c r="E18" s="22">
        <v>0.18</v>
      </c>
      <c r="F18" s="39" t="s">
        <v>7</v>
      </c>
      <c r="G18" s="66">
        <f>$D$16*E18</f>
        <v>0</v>
      </c>
    </row>
    <row r="19" spans="2:7" ht="16.5" thickBot="1">
      <c r="B19" s="26" t="s">
        <v>17</v>
      </c>
      <c r="C19" s="27"/>
      <c r="D19" s="28">
        <v>10000</v>
      </c>
      <c r="E19" s="29">
        <v>1</v>
      </c>
      <c r="F19" s="40" t="s">
        <v>7</v>
      </c>
      <c r="G19" s="66">
        <f>$D$19*E19</f>
        <v>10000</v>
      </c>
    </row>
    <row r="20" spans="2:7" ht="16">
      <c r="B20" s="80" t="s">
        <v>17</v>
      </c>
      <c r="C20" s="24"/>
      <c r="D20" s="91">
        <v>15000</v>
      </c>
      <c r="E20" s="20">
        <v>0.75</v>
      </c>
      <c r="F20" s="37" t="s">
        <v>7</v>
      </c>
      <c r="G20" s="66">
        <f>$D$20*E20</f>
        <v>11250</v>
      </c>
    </row>
    <row r="21" spans="2:7" ht="16">
      <c r="B21" s="94"/>
      <c r="C21" s="23"/>
      <c r="D21" s="88"/>
      <c r="E21" s="18">
        <v>0.05</v>
      </c>
      <c r="F21" s="38" t="s">
        <v>9</v>
      </c>
      <c r="G21" s="66">
        <f>$D$20*E21</f>
        <v>750</v>
      </c>
    </row>
    <row r="22" spans="2:7" ht="16.5" thickBot="1">
      <c r="B22" s="81"/>
      <c r="C22" s="25"/>
      <c r="D22" s="89"/>
      <c r="E22" s="22">
        <v>0.2</v>
      </c>
      <c r="F22" s="39" t="s">
        <v>8</v>
      </c>
      <c r="G22" s="66">
        <f>$D$20*E22</f>
        <v>3000</v>
      </c>
    </row>
    <row r="23" spans="2:7" ht="33" customHeight="1">
      <c r="B23" s="90" t="s">
        <v>18</v>
      </c>
      <c r="C23" s="24"/>
      <c r="D23" s="92">
        <v>10000</v>
      </c>
      <c r="E23" s="20">
        <v>0.9</v>
      </c>
      <c r="F23" s="37" t="s">
        <v>7</v>
      </c>
      <c r="G23" s="66">
        <f>$D$23*E23</f>
        <v>9000</v>
      </c>
    </row>
    <row r="24" spans="2:7" ht="16.5" thickBot="1">
      <c r="B24" s="86"/>
      <c r="C24" s="25"/>
      <c r="D24" s="93"/>
      <c r="E24" s="22">
        <v>0.1</v>
      </c>
      <c r="F24" s="39" t="s">
        <v>8</v>
      </c>
      <c r="G24" s="66">
        <f>$D$23*E24</f>
        <v>1000</v>
      </c>
    </row>
    <row r="25" spans="2:7" ht="16.5" thickBot="1">
      <c r="B25" s="30" t="s">
        <v>19</v>
      </c>
      <c r="C25" s="33"/>
      <c r="D25" s="34">
        <v>6000</v>
      </c>
      <c r="E25" s="63">
        <v>1</v>
      </c>
      <c r="F25" s="41" t="s">
        <v>7</v>
      </c>
      <c r="G25" s="66">
        <f>$D$25*E25</f>
        <v>6000</v>
      </c>
    </row>
    <row r="26" spans="2:7" ht="16" thickBot="1">
      <c r="B26" s="47" t="s">
        <v>0</v>
      </c>
      <c r="C26" s="48"/>
      <c r="D26" s="49">
        <f>SUM(D27:D32)</f>
        <v>44000</v>
      </c>
      <c r="E26" s="48"/>
      <c r="F26" s="50"/>
      <c r="G26" s="50"/>
    </row>
    <row r="27" spans="2:7" ht="29.25" customHeight="1">
      <c r="B27" s="84" t="s">
        <v>21</v>
      </c>
      <c r="C27" s="64"/>
      <c r="D27" s="87">
        <v>34000</v>
      </c>
      <c r="E27" s="45">
        <v>0.9</v>
      </c>
      <c r="F27" s="46" t="s">
        <v>7</v>
      </c>
      <c r="G27" s="66">
        <f>$D$27*E27</f>
        <v>30600</v>
      </c>
    </row>
    <row r="28" spans="2:7" ht="31.5" customHeight="1" thickBot="1">
      <c r="B28" s="86"/>
      <c r="C28" s="25"/>
      <c r="D28" s="89"/>
      <c r="E28" s="22">
        <v>0.1</v>
      </c>
      <c r="F28" s="39" t="s">
        <v>8</v>
      </c>
      <c r="G28" s="66">
        <f>$D$27*E28</f>
        <v>3400</v>
      </c>
    </row>
    <row r="29" spans="2:7" ht="16.5" thickBot="1">
      <c r="B29" s="80" t="s">
        <v>30</v>
      </c>
      <c r="C29" s="24"/>
      <c r="D29" s="31">
        <v>0</v>
      </c>
      <c r="E29" s="36">
        <v>0</v>
      </c>
      <c r="F29" s="37" t="s">
        <v>9</v>
      </c>
      <c r="G29" s="66">
        <f>D29</f>
        <v>0</v>
      </c>
    </row>
    <row r="30" spans="2:7" ht="16.5" thickBot="1">
      <c r="B30" s="81"/>
      <c r="C30" s="25"/>
      <c r="D30" s="31">
        <v>0</v>
      </c>
      <c r="E30" s="22">
        <v>1</v>
      </c>
      <c r="F30" s="39" t="s">
        <v>7</v>
      </c>
      <c r="G30" s="66">
        <f>D30*E30</f>
        <v>0</v>
      </c>
    </row>
    <row r="31" spans="2:7" ht="31.5" thickBot="1">
      <c r="B31" s="30" t="s">
        <v>20</v>
      </c>
      <c r="C31" s="33"/>
      <c r="D31" s="34">
        <v>10000</v>
      </c>
      <c r="E31" s="35">
        <v>1</v>
      </c>
      <c r="F31" s="41" t="s">
        <v>7</v>
      </c>
      <c r="G31" s="66">
        <f>D31*E31</f>
        <v>10000</v>
      </c>
    </row>
    <row r="32" spans="2:7" ht="47" thickBot="1">
      <c r="B32" s="60" t="s">
        <v>33</v>
      </c>
      <c r="C32" s="33"/>
      <c r="D32" s="34">
        <v>0</v>
      </c>
      <c r="E32" s="35">
        <v>1</v>
      </c>
      <c r="F32" s="41" t="s">
        <v>34</v>
      </c>
      <c r="G32" s="66">
        <v>0</v>
      </c>
    </row>
    <row r="33" spans="2:7" ht="16" thickBot="1">
      <c r="B33" s="47" t="s">
        <v>1</v>
      </c>
      <c r="C33" s="56"/>
      <c r="D33" s="57">
        <f>SUM(D34:D36)</f>
        <v>30000</v>
      </c>
      <c r="E33" s="58"/>
      <c r="F33" s="59"/>
      <c r="G33" s="59"/>
    </row>
    <row r="34" spans="2:7" ht="16.5" thickBot="1">
      <c r="B34" s="10" t="s">
        <v>2</v>
      </c>
      <c r="C34" s="14"/>
      <c r="D34" s="15">
        <v>10000</v>
      </c>
      <c r="E34" s="61">
        <v>1</v>
      </c>
      <c r="F34" s="62" t="s">
        <v>9</v>
      </c>
      <c r="G34" s="66">
        <f>D34*E34</f>
        <v>10000</v>
      </c>
    </row>
    <row r="35" spans="2:7" ht="16.5" thickBot="1">
      <c r="B35" s="11" t="s">
        <v>3</v>
      </c>
      <c r="C35" s="12"/>
      <c r="D35" s="13">
        <v>20000</v>
      </c>
      <c r="E35" s="16">
        <v>1</v>
      </c>
      <c r="F35" s="42" t="s">
        <v>9</v>
      </c>
      <c r="G35" s="66">
        <f>D35*E35</f>
        <v>20000</v>
      </c>
    </row>
    <row r="36" spans="2:7" ht="16.5" thickBot="1">
      <c r="B36" s="51" t="s">
        <v>22</v>
      </c>
      <c r="C36" s="52"/>
      <c r="D36" s="53">
        <v>0</v>
      </c>
      <c r="E36" s="54">
        <v>1</v>
      </c>
      <c r="F36" s="55" t="s">
        <v>9</v>
      </c>
      <c r="G36" s="66">
        <f>D36*E36</f>
        <v>0</v>
      </c>
    </row>
    <row r="37" spans="2:7" ht="15.5">
      <c r="B37" s="70" t="s">
        <v>4</v>
      </c>
      <c r="C37" s="71"/>
      <c r="D37" s="72">
        <f>D38</f>
        <v>0</v>
      </c>
      <c r="E37" s="73"/>
      <c r="F37" s="74"/>
      <c r="G37" s="74"/>
    </row>
    <row r="38" spans="2:7" ht="46.5">
      <c r="B38" s="75" t="s">
        <v>23</v>
      </c>
      <c r="C38" s="76"/>
      <c r="D38" s="77"/>
      <c r="E38" s="78">
        <v>1</v>
      </c>
      <c r="F38" s="79" t="s">
        <v>10</v>
      </c>
      <c r="G38" s="67">
        <f>D38*E38</f>
        <v>0</v>
      </c>
    </row>
    <row r="39" spans="2:7" ht="16">
      <c r="F39" s="8" t="s">
        <v>12</v>
      </c>
      <c r="G39" s="9">
        <f>SUM(G13:G38)</f>
        <v>145000</v>
      </c>
    </row>
    <row r="41" spans="2:7" ht="16">
      <c r="B41" s="1"/>
      <c r="C41" s="1"/>
      <c r="D41" s="32" t="s">
        <v>12</v>
      </c>
      <c r="E41" s="32" t="s">
        <v>5</v>
      </c>
    </row>
    <row r="42" spans="2:7" ht="16">
      <c r="B42" s="2" t="s">
        <v>9</v>
      </c>
      <c r="C42" s="2"/>
      <c r="D42" s="3">
        <f>SUMIF(F:F, B42,G:G )</f>
        <v>31350</v>
      </c>
      <c r="E42" s="4">
        <f t="shared" ref="E42:E47" si="0">D42/D$47</f>
        <v>0.21620689655172415</v>
      </c>
    </row>
    <row r="43" spans="2:7" ht="16">
      <c r="B43" s="2" t="s">
        <v>10</v>
      </c>
      <c r="C43" s="2"/>
      <c r="D43" s="3">
        <f>SUMIF(F:F, B43,G:G )</f>
        <v>0</v>
      </c>
      <c r="E43" s="4">
        <f t="shared" si="0"/>
        <v>0</v>
      </c>
    </row>
    <row r="44" spans="2:7" ht="16">
      <c r="B44" s="2" t="s">
        <v>7</v>
      </c>
      <c r="C44" s="2"/>
      <c r="D44" s="3">
        <f>SUMIF(F:F, B44,G:G )</f>
        <v>102350</v>
      </c>
      <c r="E44" s="4">
        <f t="shared" si="0"/>
        <v>0.70586206896551729</v>
      </c>
    </row>
    <row r="45" spans="2:7" ht="16">
      <c r="B45" s="2" t="s">
        <v>8</v>
      </c>
      <c r="C45" s="2"/>
      <c r="D45" s="3">
        <f>SUMIF(F:F, B45,G:G )</f>
        <v>11300</v>
      </c>
      <c r="E45" s="4">
        <f t="shared" si="0"/>
        <v>7.7931034482758621E-2</v>
      </c>
    </row>
    <row r="46" spans="2:7" ht="16">
      <c r="B46" s="2" t="s">
        <v>34</v>
      </c>
      <c r="C46" s="2"/>
      <c r="D46" s="3">
        <f>SUMIF(F:F, B46,G:G )</f>
        <v>0</v>
      </c>
      <c r="E46" s="4">
        <f t="shared" si="0"/>
        <v>0</v>
      </c>
    </row>
    <row r="47" spans="2:7" ht="16">
      <c r="B47" s="5" t="s">
        <v>12</v>
      </c>
      <c r="C47" s="5"/>
      <c r="D47" s="6">
        <f>SUM(D42:D46)</f>
        <v>145000</v>
      </c>
      <c r="E47" s="7">
        <f t="shared" si="0"/>
        <v>1</v>
      </c>
    </row>
  </sheetData>
  <mergeCells count="15">
    <mergeCell ref="B4:G5"/>
    <mergeCell ref="B6:G7"/>
    <mergeCell ref="B8:G8"/>
    <mergeCell ref="B9:G9"/>
    <mergeCell ref="D20:D22"/>
    <mergeCell ref="B20:B22"/>
    <mergeCell ref="B29:B30"/>
    <mergeCell ref="B13:B15"/>
    <mergeCell ref="D13:D15"/>
    <mergeCell ref="B16:B18"/>
    <mergeCell ref="D16:D18"/>
    <mergeCell ref="B27:B28"/>
    <mergeCell ref="D27:D28"/>
    <mergeCell ref="B23:B24"/>
    <mergeCell ref="D23:D24"/>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Investment Baseline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samueljosephrose</dc:creator>
  <cp:lastModifiedBy>Owner</cp:lastModifiedBy>
  <dcterms:created xsi:type="dcterms:W3CDTF">2020-10-28T17:22:42Z</dcterms:created>
  <dcterms:modified xsi:type="dcterms:W3CDTF">2021-03-07T20:27:06Z</dcterms:modified>
</cp:coreProperties>
</file>